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<sst xmlns="http://schemas.openxmlformats.org/spreadsheetml/2006/main" count="41" uniqueCount="41">
  <si>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</si>
  <si>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EML100</t>
  </si>
  <si>
    <t xml:space="preserve">m</t>
  </si>
  <si>
    <t xml:space="preserve">Apoyo de muro estructural de entramado ligero de madera, sobre cimentación de hormigón.</t>
  </si>
  <si>
    <r>
      <rPr>
        <sz val="8.25"/>
        <color rgb="FF000000"/>
        <rFont val="Arial"/>
        <family val="2"/>
      </rPr>
      <t xml:space="preserve">Apoyo de muro estructural de entramado ligero de madera, sobre cimentación de hormigón, formado por: impermeabilización de la cimentación con lámina bituminosa autoadhesiva, Protect 330 "ROTHOBLAAS" de 1 mm de espesor, de aplicación en frío, de hasta 60 cm de desarrollo; apoyo de la estructura mediante durmiente de 38x89 mm de sección, de madera de pino pinaster (Pinus pinaster), tratada en autoclave, con clase de uso 4, según UNE-EN 335, acabado cepillado, con humedad inferior al 20%, fijado a la cimentación con tornillos estructurales de acero cincado, SKR "ROTHOBLAAS"; protección de la estructura frente a la humedad por capilaridad con banda de sellado Connect Band "ROTHOBLAAS" de caucho sintético EPDM de 100 mm de anchura; e impermeabilización exterior del encuentro con lámina bituminosa autoadhesiva, Ground Band "ROTHOBLAAS" de 1,5 mm de espesor, de aplicación en frío, de hasta 40 cm de anchura. El precio no incluye los entramados ligeros de madera.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</si>
  <si>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</si>
  <si>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</si>
  <si>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</si>
  <si>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</si>
  <si>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</si>
  <si>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</si>
  <si>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</si>
  <si>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mt14lbr020g</t>
  </si>
  <si>
    <t xml:space="preserve">m²</t>
  </si>
  <si>
    <t xml:space="preserve">Lámina bituminosa autoadhesiva, Protect 330 "ROTHOBLAAS" de 1 mm de espesor, de aplicación en frío, temperatura de aplicación entre 0°C y 40°C, para cimentaciones, suministrada en rollos de 33 cm de anchura y 10 m de longitud.</t>
  </si>
  <si>
    <t xml:space="preserve">mt07mee203bh</t>
  </si>
  <si>
    <t xml:space="preserve">m</t>
  </si>
  <si>
    <t xml:space="preserve">Durmiente de 38x89 mm de sección, de madera de pino pinaster (Pinus pinaster), tratada en autoclave, con clase de uso 4, según UNE-EN 335, acabado cepillado, con humedad inferior al 20%.</t>
  </si>
  <si>
    <t xml:space="preserve">mt07emr100ja</t>
  </si>
  <si>
    <t xml:space="preserve">Ud</t>
  </si>
  <si>
    <t xml:space="preserve">Tornillo estructural de acero cincado, SKR "ROTHOBLAAS", con arandela, de 7,5 mm de diámetro y 60 mm de longitud, de cabeza hexagonal, para atornillar directamente sobre el taladro realizado en el hormigón.</t>
  </si>
  <si>
    <t xml:space="preserve">mt15pdr010g</t>
  </si>
  <si>
    <t xml:space="preserve">m</t>
  </si>
  <si>
    <t xml:space="preserve">Banda de sellado Connect Band "ROTHOBLAAS" de caucho sintético EPDM de 100 mm de anchura, que lleva adherida por una de sus caras dos cintas de espuma de poliuretano, rango de temperatura de trabajo de -30 a 100°C, suministrada en rollos de 25 m de longitud.</t>
  </si>
  <si>
    <t xml:space="preserve">mt14lbr010l</t>
  </si>
  <si>
    <t xml:space="preserve">m²</t>
  </si>
  <si>
    <t xml:space="preserve">Lámina bituminosa autoadhesiva, Ground Band "ROTHOBLAAS" de 1,5 mm de espesor, de aplicación en frío, temperatura de aplicación entre -4°C y 30°C, para cimentaciones, suministrada en rollos de 100 cm de anchura y 20 m de longitud.</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</si>
  <si>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</si>
  <si>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</si>
  <si>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</si>
  <si>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</si>
  <si>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</si>
  <si>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</si>
  <si>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</si>
  <si>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</si>
  <si>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</si>
  <si>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</si>
  <si>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</si>
  <si>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</si>
  <si>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22,55€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</si>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</sst>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48"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37.8</v>
      </c>
      <c r="G10" s="12">
        <f ca="1">ROUND(INDIRECT(ADDRESS(ROW()+(0), COLUMN()+(-2), 1))*INDIRECT(ADDRESS(ROW()+(0), COLUMN()+(-1), 1)), 2)</f>
        <v>22.68</v>
      </c>
    </row>
    <row r="11" spans="1:7" ht="34.50" thickBot="1" customHeight="1">
      <c r="A11" s="1" t="s">
        <v>15</v>
      </c>
      <c r="B11" s="1"/>
      <c r="C11" s="10" t="s">
        <v>16</v>
      </c>
      <c r="D11" s="1" t="s">
        <v>17</v>
      </c>
      <c r="E11" s="11">
        <v>1</v>
      </c>
      <c r="F11" s="12">
        <v>3.6</v>
      </c>
      <c r="G11" s="12">
        <f ca="1">ROUND(INDIRECT(ADDRESS(ROW()+(0), COLUMN()+(-2), 1))*INDIRECT(ADDRESS(ROW()+(0), COLUMN()+(-1), 1)), 2)</f>
        <v>3.6</v>
      </c>
    </row>
    <row r="12" spans="1:7" ht="34.50" thickBot="1" customHeight="1">
      <c r="A12" s="1" t="s">
        <v>18</v>
      </c>
      <c r="B12" s="1"/>
      <c r="C12" s="10" t="s">
        <v>19</v>
      </c>
      <c r="D12" s="1" t="s">
        <v>20</v>
      </c>
      <c r="E12" s="11">
        <v>5</v>
      </c>
      <c r="F12" s="12">
        <v>1.22</v>
      </c>
      <c r="G12" s="12">
        <f ca="1">ROUND(INDIRECT(ADDRESS(ROW()+(0), COLUMN()+(-2), 1))*INDIRECT(ADDRESS(ROW()+(0), COLUMN()+(-1), 1)), 2)</f>
        <v>6.1</v>
      </c>
    </row>
    <row r="13" spans="1:7" ht="45.00" thickBot="1" customHeight="1">
      <c r="A13" s="1" t="s">
        <v>21</v>
      </c>
      <c r="B13" s="1"/>
      <c r="C13" s="10" t="s">
        <v>22</v>
      </c>
      <c r="D13" s="1" t="s">
        <v>23</v>
      </c>
      <c r="E13" s="11">
        <v>1</v>
      </c>
      <c r="F13" s="12">
        <v>11.76</v>
      </c>
      <c r="G13" s="12">
        <f ca="1">ROUND(INDIRECT(ADDRESS(ROW()+(0), COLUMN()+(-2), 1))*INDIRECT(ADDRESS(ROW()+(0), COLUMN()+(-1), 1)), 2)</f>
        <v>11.76</v>
      </c>
    </row>
    <row r="14" spans="1:7" ht="34.50" thickBot="1" customHeight="1">
      <c r="A14" s="1" t="s">
        <v>24</v>
      </c>
      <c r="B14" s="1"/>
      <c r="C14" s="10" t="s">
        <v>25</v>
      </c>
      <c r="D14" s="1" t="s">
        <v>26</v>
      </c>
      <c r="E14" s="13">
        <v>0.4</v>
      </c>
      <c r="F14" s="14">
        <v>38.65</v>
      </c>
      <c r="G14" s="14">
        <f ca="1">ROUND(INDIRECT(ADDRESS(ROW()+(0), COLUMN()+(-2), 1))*INDIRECT(ADDRESS(ROW()+(0), COLUMN()+(-1), 1)), 2)</f>
        <v>15.46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59.6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0.24</v>
      </c>
      <c r="F17" s="12">
        <v>23.03</v>
      </c>
      <c r="G17" s="12">
        <f ca="1">ROUND(INDIRECT(ADDRESS(ROW()+(0), COLUMN()+(-2), 1))*INDIRECT(ADDRESS(ROW()+(0), COLUMN()+(-1), 1)), 2)</f>
        <v>5.53</v>
      </c>
    </row>
    <row r="18" spans="1:7" ht="13.50" thickBot="1" customHeight="1">
      <c r="A18" s="1" t="s">
        <v>32</v>
      </c>
      <c r="B18" s="1"/>
      <c r="C18" s="10" t="s">
        <v>33</v>
      </c>
      <c r="D18" s="1" t="s">
        <v>34</v>
      </c>
      <c r="E18" s="13">
        <v>0.48</v>
      </c>
      <c r="F18" s="14">
        <v>21.86</v>
      </c>
      <c r="G18" s="14">
        <f ca="1">ROUND(INDIRECT(ADDRESS(ROW()+(0), COLUMN()+(-2), 1))*INDIRECT(ADDRESS(ROW()+(0), COLUMN()+(-1), 1)), 2)</f>
        <v>10.49</v>
      </c>
    </row>
    <row r="19" spans="1:7" ht="13.50" thickBot="1" customHeight="1">
      <c r="A19" s="15"/>
      <c r="B19" s="15"/>
      <c r="C19" s="15"/>
      <c r="D19" s="15"/>
      <c r="E19" s="9" t="s">
        <v>35</v>
      </c>
      <c r="F19" s="9"/>
      <c r="G19" s="17">
        <f ca="1">ROUND(SUM(INDIRECT(ADDRESS(ROW()+(-1), COLUMN()+(0), 1)),INDIRECT(ADDRESS(ROW()+(-2), COLUMN()+(0), 1))), 2)</f>
        <v>16.02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75.62</v>
      </c>
      <c r="G21" s="14">
        <f ca="1">ROUND(INDIRECT(ADDRESS(ROW()+(0), COLUMN()+(-2), 1))*INDIRECT(ADDRESS(ROW()+(0), COLUMN()+(-1), 1))/100, 2)</f>
        <v>1.51</v>
      </c>
    </row>
    <row r="22" spans="1:7" ht="13.50" thickBot="1" customHeight="1">
      <c r="A22" s="21" t="s">
        <v>39</v>
      </c>
      <c r="B22" s="21"/>
      <c r="C22" s="22"/>
      <c r="D22" s="23"/>
      <c r="E22" s="24" t="s">
        <v>40</v>
      </c>
      <c r="F22" s="25"/>
      <c r="G22" s="26">
        <f ca="1">ROUND(SUM(INDIRECT(ADDRESS(ROW()+(-1), COLUMN()+(0), 1)),INDIRECT(ADDRESS(ROW()+(-3), COLUMN()+(0), 1)),INDIRECT(ADDRESS(ROW()+(-7), COLUMN()+(0), 1))), 2)</f>
        <v>77.13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